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arrett\AppData\Roaming\OpenText\OTEdit\EC_cm\c12872147\"/>
    </mc:Choice>
  </mc:AlternateContent>
  <xr:revisionPtr revIDLastSave="0" documentId="13_ncr:1_{E85088FF-E213-4DF9-A40F-600B52DADCC9}" xr6:coauthVersionLast="47" xr6:coauthVersionMax="47" xr10:uidLastSave="{00000000-0000-0000-0000-000000000000}"/>
  <bookViews>
    <workbookView xWindow="-38520" yWindow="-5385" windowWidth="38640" windowHeight="21120" xr2:uid="{00000000-000D-0000-FFFF-FFFF00000000}"/>
  </bookViews>
  <sheets>
    <sheet name="CETC  Format" sheetId="3" r:id="rId1"/>
    <sheet name="CETC  Example" sheetId="1" r:id="rId2"/>
  </sheets>
  <definedNames>
    <definedName name="_xlnm.Print_Area" localSheetId="1">'CETC  Example'!$A$1:$F$60</definedName>
    <definedName name="_xlnm.Print_Area" localSheetId="0">'CETC  Format'!$A$1:$G$59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  <c r="F34" i="3"/>
  <c r="C39" i="3"/>
  <c r="F39" i="1" l="1"/>
  <c r="F39" i="3"/>
  <c r="F26" i="1" l="1"/>
  <c r="F27" i="1"/>
  <c r="F28" i="1"/>
  <c r="F25" i="1"/>
  <c r="C29" i="3"/>
  <c r="F28" i="3"/>
  <c r="F27" i="3"/>
  <c r="F26" i="3"/>
  <c r="F25" i="3"/>
  <c r="C22" i="3"/>
  <c r="F21" i="3"/>
  <c r="F20" i="3"/>
  <c r="F22" i="3" l="1"/>
  <c r="F29" i="3"/>
  <c r="C31" i="3"/>
  <c r="C42" i="3" s="1"/>
  <c r="B42" i="3" s="1"/>
  <c r="F31" i="3" l="1"/>
  <c r="F42" i="3" s="1"/>
  <c r="E42" i="3" s="1"/>
  <c r="F20" i="1" l="1"/>
  <c r="C29" i="1"/>
  <c r="C22" i="1"/>
  <c r="C31" i="1" l="1"/>
  <c r="C42" i="1" s="1"/>
  <c r="F22" i="1"/>
  <c r="F29" i="1"/>
  <c r="F31" i="1" l="1"/>
  <c r="F42" i="1" l="1"/>
  <c r="B42" i="1" s="1"/>
</calcChain>
</file>

<file path=xl/sharedStrings.xml><?xml version="1.0" encoding="utf-8"?>
<sst xmlns="http://schemas.openxmlformats.org/spreadsheetml/2006/main" count="112" uniqueCount="66">
  <si>
    <t>AMOUNT</t>
  </si>
  <si>
    <t>ALLOCATION</t>
  </si>
  <si>
    <t>PERCENT</t>
  </si>
  <si>
    <t>CODE</t>
  </si>
  <si>
    <t>AMOUNT FOR</t>
  </si>
  <si>
    <t>FOR KANSAS</t>
  </si>
  <si>
    <t>SUBTOTAL NEW INVESTMENTS</t>
  </si>
  <si>
    <t>EXPENSES:</t>
  </si>
  <si>
    <t>NEW INVESTMENTS:</t>
  </si>
  <si>
    <t>1. SWITCHING</t>
  </si>
  <si>
    <t>2.OUTSIDE PLANT (LOCAL LOOPS, CELL SITES)(1)</t>
  </si>
  <si>
    <t>3. SWITCH MAINTENANCE</t>
  </si>
  <si>
    <t>4. OUTSIDE PLANT MAINTENANCE</t>
  </si>
  <si>
    <t>5. NETWORK SUPPORT</t>
  </si>
  <si>
    <t>SUBTOTAL EXPENSES</t>
  </si>
  <si>
    <t>A. TOTAL CASH EXPENDITURES ASSD WITH USF</t>
  </si>
  <si>
    <t>(see Notes)</t>
  </si>
  <si>
    <t>Notes:</t>
  </si>
  <si>
    <t>A</t>
  </si>
  <si>
    <t>B</t>
  </si>
  <si>
    <t>C</t>
  </si>
  <si>
    <t>D=AxB</t>
  </si>
  <si>
    <t>a</t>
  </si>
  <si>
    <t>b</t>
  </si>
  <si>
    <t>c</t>
  </si>
  <si>
    <t>c. Based on percent of USF served areas to all areas.</t>
  </si>
  <si>
    <t>b. Based on actual expenditures at USF cell sites.  An allocation of USF area to total served area is applied at each cell site.</t>
  </si>
  <si>
    <t>N/A</t>
  </si>
  <si>
    <t>(i.e. 200,000 investment at Cell Site A, which serves 80% USF supported area, results in 160,000 of USF dollars.)</t>
  </si>
  <si>
    <t>a. Based on number of switched MOUs from USF supported cell sites.</t>
  </si>
  <si>
    <t>6. ADMINISTRATIVE EXPENSE</t>
  </si>
  <si>
    <t>1) Exclude the cost of transport between switches (dial-tone and/or tandem).</t>
  </si>
  <si>
    <t>Contact:</t>
  </si>
  <si>
    <t xml:space="preserve">Phone No.: </t>
  </si>
  <si>
    <t xml:space="preserve">                                              </t>
  </si>
  <si>
    <t xml:space="preserve"> </t>
  </si>
  <si>
    <t>E-Mail:</t>
  </si>
  <si>
    <t>Robert Jones</t>
  </si>
  <si>
    <t>rjones@edtc.com</t>
  </si>
  <si>
    <t xml:space="preserve">   Company Name :  </t>
  </si>
  <si>
    <t>FUSF AREAS</t>
  </si>
  <si>
    <t>B. CERTIFIED FUSF RECEIPTS FOR CETCS</t>
  </si>
  <si>
    <t>FUSF</t>
  </si>
  <si>
    <t>(negative number means FUSF exceeds Expenditures)</t>
  </si>
  <si>
    <t xml:space="preserve">Data Year  </t>
  </si>
  <si>
    <r>
      <t>2)  Allocation Codes (describe how the costs are allocated): [</t>
    </r>
    <r>
      <rPr>
        <i/>
        <sz val="10"/>
        <rFont val="Arial"/>
        <family val="2"/>
      </rPr>
      <t>the following are examples only, not a complete list.]</t>
    </r>
  </si>
  <si>
    <t>B1. Frozen High Cost Support</t>
  </si>
  <si>
    <t xml:space="preserve">B3. Rural Broadband Experiments Fund </t>
  </si>
  <si>
    <t>B2. Mobility Fund Support</t>
  </si>
  <si>
    <t>Title:</t>
  </si>
  <si>
    <t>Contact Name:</t>
  </si>
  <si>
    <t>Everyday Telephone Company, Inc.</t>
  </si>
  <si>
    <t>B4. CAF II Support</t>
  </si>
  <si>
    <t>B5. Total Certified Federal USF Receipts</t>
  </si>
  <si>
    <t>C. DO EXPENDITURES EXCEED FUSF RECEIPTS?</t>
  </si>
  <si>
    <t>316-555-5555</t>
  </si>
  <si>
    <t>Accountant</t>
  </si>
  <si>
    <t>B5. Rural Digital Opportunity Fund</t>
  </si>
  <si>
    <t>B6. Total Certified Federal USF Receipts</t>
  </si>
  <si>
    <t>(INCLUDE SWBT/AT&amp;T Area if support is received for the area)</t>
  </si>
  <si>
    <t>B5. Rural Digital Opportunity Fund, Phase I</t>
  </si>
  <si>
    <t>FUSF WORKING LOOPS/LINEAverage No. Customers</t>
  </si>
  <si>
    <t>FUSF WORKING LOOPS/LINES/CUSTOMERS</t>
  </si>
  <si>
    <t>SUBTOTAL NEW INVESTMENTS [Should equal new investments, Attachment 4]</t>
  </si>
  <si>
    <r>
      <t xml:space="preserve">All CETCs must complete this form to receive certification for its use of FUSF support, pursuant to 47 C.F.R. </t>
    </r>
    <r>
      <rPr>
        <sz val="12"/>
        <rFont val="Calibri"/>
        <family val="2"/>
      </rPr>
      <t xml:space="preserve">§ </t>
    </r>
    <r>
      <rPr>
        <sz val="12"/>
        <rFont val="Times New Roman"/>
        <family val="1"/>
      </rPr>
      <t>54.314 and KCC Requirements.  Please attach additional pages, if necessary.  If you have any questions, please email the KCC Staff at steve.garrett@ks.gov and hemant.bhagat@ks.gov.</t>
    </r>
  </si>
  <si>
    <t>All CETCs must complete this form to receive certification for its use of FUSF support, pursuant to 47 C.F.R. § 54.314 and KCC Requirements.  If your Company does not have "lines/loops", please provide the average number of customers for the year.  Please attach additional pages, if necessary.  If you have any questions, please email the KCC Staff at steve.garrett@ks.gov and hemant.bhagat@ks.gov.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</si>
</sst>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_(&quot;$&quot;* #,##0_);_(&quot;$&quot;* \(#,##0\);_(&quot;$&quot;* &quot;-&quot;??_);_(@_)"/>
  </numFmts>
  <fonts count="20" x14ac:knownFonts="1">
    <font>
      <sz val="10"/>
      <name val="Arial"/>
    </font>
    <font>
      <sz val="10"/>
      <name val="Arial"/>
      <family val="2"/>
    </font>
    <font>
      <b/>
      <i/>
      <sz val="12"/>
      <name val="Arial"/>
      <family val="2"/>
    </font>
    <font>
      <sz val="8"/>
      <name val="Helv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i/>
      <sz val="14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b/>
      <sz val="8"/>
      <name val="Arial"/>
      <family val="2"/>
    </font>
    <font>
      <b/>
      <sz val="12"/>
      <name val="Times New Roman"/>
      <family val="1"/>
    </font>
    <font>
      <sz val="10"/>
      <color indexed="10"/>
      <name val="Arial"/>
      <family val="2"/>
    </font>
    <font>
      <b/>
      <sz val="14"/>
      <name val="Arial"/>
      <family val="2"/>
    </font>
    <font>
      <sz val="12"/>
      <name val="Calibri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10"/>
      </left>
      <right/>
      <top/>
      <bottom/>
      <diagonal/>
    </border>
    <border>
      <left style="medium">
        <color indexed="10"/>
      </left>
      <right/>
      <top/>
      <bottom style="thin">
        <color indexed="64"/>
      </bottom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 style="medium">
        <color indexed="10"/>
      </right>
      <top/>
      <bottom/>
      <diagonal/>
    </border>
    <border>
      <left style="medium">
        <color indexed="10"/>
      </left>
      <right style="medium">
        <color indexed="10"/>
      </right>
      <top/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double">
        <color indexed="64"/>
      </bottom>
      <diagonal/>
    </border>
    <border>
      <left style="medium">
        <color indexed="10"/>
      </left>
      <right style="medium">
        <color indexed="10"/>
      </right>
      <top/>
      <bottom style="medium">
        <color indexed="1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1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1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4" fontId="3" fillId="0" borderId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1" xfId="0" applyBorder="1"/>
    <xf numFmtId="164" fontId="2" fillId="0" borderId="1" xfId="4" applyFont="1" applyBorder="1" applyAlignment="1" applyProtection="1">
      <alignment horizontal="left"/>
      <protection locked="0"/>
    </xf>
    <xf numFmtId="164" fontId="10" fillId="0" borderId="1" xfId="4" quotePrefix="1" applyFont="1" applyBorder="1" applyAlignment="1" applyProtection="1">
      <alignment horizontal="center"/>
      <protection locked="0"/>
    </xf>
    <xf numFmtId="164" fontId="10" fillId="0" borderId="0" xfId="4" applyFont="1" applyAlignment="1">
      <alignment horizontal="center" vertical="center" wrapText="1"/>
    </xf>
    <xf numFmtId="164" fontId="10" fillId="0" borderId="0" xfId="4" quotePrefix="1" applyFont="1" applyAlignment="1" applyProtection="1">
      <alignment horizontal="center"/>
      <protection locked="0"/>
    </xf>
    <xf numFmtId="164" fontId="4" fillId="0" borderId="0" xfId="4" applyFont="1" applyAlignment="1">
      <alignment horizontal="center"/>
    </xf>
    <xf numFmtId="164" fontId="5" fillId="0" borderId="0" xfId="4" applyFont="1" applyProtection="1"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164" fontId="2" fillId="0" borderId="1" xfId="4" applyFont="1" applyBorder="1" applyAlignment="1" applyProtection="1">
      <alignment horizontal="center"/>
      <protection locked="0"/>
    </xf>
    <xf numFmtId="164" fontId="10" fillId="2" borderId="0" xfId="4" applyFont="1" applyFill="1" applyAlignment="1">
      <alignment horizontal="center" vertical="center" wrapText="1"/>
    </xf>
    <xf numFmtId="164" fontId="11" fillId="2" borderId="0" xfId="4" applyFont="1" applyFill="1" applyAlignment="1">
      <alignment horizontal="center" vertical="center" wrapText="1"/>
    </xf>
    <xf numFmtId="0" fontId="4" fillId="2" borderId="0" xfId="0" applyFont="1" applyFill="1"/>
    <xf numFmtId="0" fontId="6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/>
    <xf numFmtId="9" fontId="0" fillId="0" borderId="3" xfId="5" applyFont="1" applyBorder="1"/>
    <xf numFmtId="0" fontId="0" fillId="0" borderId="5" xfId="0" applyBorder="1"/>
    <xf numFmtId="0" fontId="0" fillId="0" borderId="6" xfId="0" applyBorder="1"/>
    <xf numFmtId="0" fontId="4" fillId="0" borderId="7" xfId="0" applyFont="1" applyBorder="1"/>
    <xf numFmtId="164" fontId="4" fillId="0" borderId="8" xfId="4" applyFont="1" applyBorder="1" applyAlignment="1" applyProtection="1">
      <alignment horizontal="center"/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/>
    <xf numFmtId="165" fontId="0" fillId="0" borderId="8" xfId="1" applyNumberFormat="1" applyFont="1" applyBorder="1"/>
    <xf numFmtId="165" fontId="0" fillId="0" borderId="9" xfId="1" applyNumberFormat="1" applyFont="1" applyBorder="1"/>
    <xf numFmtId="166" fontId="0" fillId="0" borderId="10" xfId="2" applyNumberFormat="1" applyFont="1" applyBorder="1"/>
    <xf numFmtId="0" fontId="0" fillId="0" borderId="11" xfId="0" applyBorder="1"/>
    <xf numFmtId="0" fontId="10" fillId="0" borderId="0" xfId="0" applyFont="1" applyAlignment="1">
      <alignment horizontal="center"/>
    </xf>
    <xf numFmtId="166" fontId="5" fillId="0" borderId="8" xfId="2" applyNumberFormat="1" applyFont="1" applyBorder="1"/>
    <xf numFmtId="164" fontId="10" fillId="0" borderId="2" xfId="4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64" fontId="2" fillId="0" borderId="0" xfId="4" applyFont="1" applyAlignment="1" applyProtection="1">
      <alignment horizontal="center"/>
      <protection locked="0"/>
    </xf>
    <xf numFmtId="165" fontId="0" fillId="0" borderId="3" xfId="1" applyNumberFormat="1" applyFont="1" applyBorder="1" applyAlignment="1">
      <alignment horizontal="center"/>
    </xf>
    <xf numFmtId="165" fontId="0" fillId="0" borderId="0" xfId="1" applyNumberFormat="1" applyFont="1" applyBorder="1"/>
    <xf numFmtId="165" fontId="0" fillId="0" borderId="3" xfId="1" applyNumberFormat="1" applyFont="1" applyBorder="1"/>
    <xf numFmtId="165" fontId="5" fillId="0" borderId="8" xfId="1" applyNumberFormat="1" applyFont="1" applyBorder="1"/>
    <xf numFmtId="165" fontId="0" fillId="0" borderId="10" xfId="1" applyNumberFormat="1" applyFont="1" applyBorder="1"/>
    <xf numFmtId="9" fontId="0" fillId="0" borderId="3" xfId="1" applyNumberFormat="1" applyFont="1" applyBorder="1"/>
    <xf numFmtId="165" fontId="1" fillId="0" borderId="0" xfId="1" applyNumberFormat="1" applyFont="1" applyBorder="1" applyAlignment="1">
      <alignment horizontal="center"/>
    </xf>
    <xf numFmtId="165" fontId="0" fillId="0" borderId="0" xfId="1" applyNumberFormat="1" applyFont="1" applyBorder="1" applyAlignment="1">
      <alignment horizontal="center"/>
    </xf>
    <xf numFmtId="43" fontId="0" fillId="0" borderId="3" xfId="0" applyNumberFormat="1" applyBorder="1"/>
    <xf numFmtId="164" fontId="10" fillId="0" borderId="1" xfId="4" quotePrefix="1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6" xfId="0" applyBorder="1"/>
    <xf numFmtId="0" fontId="0" fillId="0" borderId="19" xfId="0" applyBorder="1"/>
    <xf numFmtId="164" fontId="10" fillId="0" borderId="20" xfId="4" quotePrefix="1" applyFont="1" applyBorder="1" applyAlignment="1" applyProtection="1">
      <alignment horizontal="right"/>
      <protection locked="0"/>
    </xf>
    <xf numFmtId="0" fontId="0" fillId="0" borderId="21" xfId="0" applyBorder="1"/>
    <xf numFmtId="0" fontId="9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20" xfId="0" applyFont="1" applyBorder="1"/>
    <xf numFmtId="164" fontId="4" fillId="0" borderId="20" xfId="4" applyFont="1" applyBorder="1"/>
    <xf numFmtId="164" fontId="10" fillId="0" borderId="20" xfId="4" applyFont="1" applyBorder="1" applyAlignment="1">
      <alignment horizontal="left" vertical="center" wrapText="1"/>
    </xf>
    <xf numFmtId="0" fontId="4" fillId="0" borderId="21" xfId="0" applyFont="1" applyBorder="1"/>
    <xf numFmtId="164" fontId="10" fillId="2" borderId="20" xfId="4" applyFont="1" applyFill="1" applyBorder="1" applyAlignment="1">
      <alignment horizontal="left" vertical="center" wrapText="1"/>
    </xf>
    <xf numFmtId="0" fontId="4" fillId="2" borderId="21" xfId="0" applyFont="1" applyFill="1" applyBorder="1"/>
    <xf numFmtId="164" fontId="10" fillId="0" borderId="20" xfId="4" applyFont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13" fillId="0" borderId="20" xfId="0" applyFont="1" applyBorder="1"/>
    <xf numFmtId="165" fontId="0" fillId="0" borderId="21" xfId="1" applyNumberFormat="1" applyFont="1" applyBorder="1"/>
    <xf numFmtId="165" fontId="0" fillId="0" borderId="23" xfId="1" applyNumberFormat="1" applyFont="1" applyBorder="1"/>
    <xf numFmtId="0" fontId="5" fillId="0" borderId="20" xfId="0" applyFont="1" applyBorder="1"/>
    <xf numFmtId="166" fontId="5" fillId="0" borderId="21" xfId="2" applyNumberFormat="1" applyFont="1" applyBorder="1"/>
    <xf numFmtId="166" fontId="0" fillId="0" borderId="24" xfId="2" applyNumberFormat="1" applyFont="1" applyBorder="1"/>
    <xf numFmtId="164" fontId="1" fillId="0" borderId="20" xfId="4" applyFont="1" applyBorder="1" applyAlignment="1">
      <alignment horizontal="left"/>
    </xf>
    <xf numFmtId="166" fontId="0" fillId="0" borderId="21" xfId="2" applyNumberFormat="1" applyFont="1" applyBorder="1"/>
    <xf numFmtId="164" fontId="5" fillId="0" borderId="20" xfId="4" applyFont="1" applyBorder="1" applyAlignment="1">
      <alignment horizontal="left"/>
    </xf>
    <xf numFmtId="166" fontId="5" fillId="0" borderId="12" xfId="2" applyNumberFormat="1" applyFont="1" applyBorder="1"/>
    <xf numFmtId="0" fontId="16" fillId="0" borderId="20" xfId="0" applyFont="1" applyBorder="1" applyAlignment="1">
      <alignment horizontal="left"/>
    </xf>
    <xf numFmtId="0" fontId="0" fillId="0" borderId="23" xfId="0" applyBorder="1"/>
    <xf numFmtId="0" fontId="0" fillId="0" borderId="25" xfId="0" applyBorder="1"/>
    <xf numFmtId="0" fontId="4" fillId="0" borderId="20" xfId="0" applyFont="1" applyBorder="1"/>
    <xf numFmtId="0" fontId="9" fillId="0" borderId="20" xfId="0" applyFont="1" applyBorder="1" applyAlignment="1">
      <alignment horizontal="right"/>
    </xf>
    <xf numFmtId="0" fontId="9" fillId="0" borderId="20" xfId="0" applyFont="1" applyBorder="1" applyAlignment="1">
      <alignment horizontal="left" indent="8"/>
    </xf>
    <xf numFmtId="0" fontId="15" fillId="0" borderId="20" xfId="0" applyFont="1" applyBorder="1" applyAlignment="1">
      <alignment horizontal="left"/>
    </xf>
    <xf numFmtId="0" fontId="0" fillId="0" borderId="17" xfId="0" applyBorder="1"/>
    <xf numFmtId="165" fontId="5" fillId="0" borderId="21" xfId="1" applyNumberFormat="1" applyFont="1" applyBorder="1"/>
    <xf numFmtId="165" fontId="0" fillId="0" borderId="24" xfId="1" applyNumberFormat="1" applyFont="1" applyBorder="1"/>
    <xf numFmtId="0" fontId="19" fillId="0" borderId="2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165" fontId="0" fillId="0" borderId="8" xfId="1" applyNumberFormat="1" applyFont="1" applyFill="1" applyBorder="1"/>
    <xf numFmtId="165" fontId="0" fillId="0" borderId="23" xfId="1" applyNumberFormat="1" applyFont="1" applyFill="1" applyBorder="1"/>
    <xf numFmtId="165" fontId="0" fillId="0" borderId="9" xfId="1" applyNumberFormat="1" applyFont="1" applyFill="1" applyBorder="1"/>
    <xf numFmtId="166" fontId="0" fillId="0" borderId="8" xfId="2" applyNumberFormat="1" applyFont="1" applyFill="1" applyBorder="1"/>
    <xf numFmtId="166" fontId="0" fillId="0" borderId="10" xfId="2" applyNumberFormat="1" applyFont="1" applyFill="1" applyBorder="1"/>
    <xf numFmtId="166" fontId="5" fillId="0" borderId="24" xfId="2" applyNumberFormat="1" applyFont="1" applyBorder="1"/>
    <xf numFmtId="166" fontId="0" fillId="0" borderId="10" xfId="0" applyNumberFormat="1" applyBorder="1"/>
    <xf numFmtId="10" fontId="0" fillId="0" borderId="3" xfId="5" applyNumberFormat="1" applyFont="1" applyBorder="1"/>
    <xf numFmtId="10" fontId="1" fillId="0" borderId="3" xfId="5" applyNumberFormat="1" applyFont="1" applyFill="1" applyBorder="1" applyAlignment="1">
      <alignment horizontal="right"/>
    </xf>
    <xf numFmtId="165" fontId="0" fillId="0" borderId="10" xfId="0" applyNumberFormat="1" applyBorder="1"/>
    <xf numFmtId="165" fontId="0" fillId="0" borderId="10" xfId="1" applyNumberFormat="1" applyFont="1" applyFill="1" applyBorder="1"/>
    <xf numFmtId="164" fontId="17" fillId="0" borderId="18" xfId="4" applyFont="1" applyBorder="1" applyAlignment="1">
      <alignment horizontal="center" vertical="center" wrapText="1"/>
    </xf>
    <xf numFmtId="0" fontId="5" fillId="0" borderId="20" xfId="0" applyFont="1" applyBorder="1" applyAlignment="1">
      <alignment wrapText="1"/>
    </xf>
    <xf numFmtId="0" fontId="0" fillId="0" borderId="1" xfId="0" applyBorder="1"/>
    <xf numFmtId="0" fontId="0" fillId="0" borderId="23" xfId="0" applyBorder="1"/>
    <xf numFmtId="0" fontId="9" fillId="0" borderId="1" xfId="0" applyFont="1" applyBorder="1" applyAlignment="1">
      <alignment horizontal="center"/>
    </xf>
    <xf numFmtId="164" fontId="10" fillId="0" borderId="15" xfId="4" applyFont="1" applyBorder="1" applyAlignment="1" applyProtection="1">
      <alignment horizontal="center"/>
      <protection locked="0"/>
    </xf>
    <xf numFmtId="164" fontId="10" fillId="0" borderId="16" xfId="4" applyFont="1" applyBorder="1" applyAlignment="1" applyProtection="1">
      <alignment horizontal="center"/>
      <protection locked="0"/>
    </xf>
    <xf numFmtId="0" fontId="9" fillId="0" borderId="15" xfId="0" applyFont="1" applyBorder="1" applyAlignment="1">
      <alignment horizontal="left" wrapText="1"/>
    </xf>
    <xf numFmtId="0" fontId="9" fillId="0" borderId="16" xfId="0" applyFont="1" applyBorder="1" applyAlignment="1">
      <alignment horizontal="left" wrapText="1"/>
    </xf>
    <xf numFmtId="0" fontId="9" fillId="0" borderId="19" xfId="0" applyFont="1" applyBorder="1" applyAlignment="1">
      <alignment horizontal="left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9" fillId="0" borderId="1" xfId="0" applyFont="1" applyBorder="1"/>
    <xf numFmtId="0" fontId="12" fillId="0" borderId="1" xfId="3" applyBorder="1" applyAlignment="1" applyProtection="1"/>
    <xf numFmtId="0" fontId="9" fillId="0" borderId="18" xfId="0" applyFont="1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1" fillId="0" borderId="1" xfId="0" applyFont="1" applyBorder="1"/>
  </cellXfs>
  <cellStyles count="6">
    <cellStyle name="Comma" xfId="1" builtinId="3"/>
    <cellStyle name="Currency" xfId="2" builtinId="4"/>
    <cellStyle name="Hyperlink" xfId="3" builtinId="8"/>
    <cellStyle name="Normal" xfId="0" builtinId="0"/>
    <cellStyle name="Normal_T114" xfId="4" xr:uid="{00000000-0005-0000-0000-000004000000}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rjones@edtc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58"/>
  <sheetViews>
    <sheetView showGridLines="0" tabSelected="1" zoomScaleNormal="100" workbookViewId="0">
      <pane ySplit="11" topLeftCell="A12" activePane="bottomLeft" state="frozen"/>
      <selection pane="bottomLeft" activeCell="A12" sqref="A12"/>
    </sheetView>
  </sheetViews>
  <sheetFormatPr defaultRowHeight="13.2" x14ac:dyDescent="0.25"/>
  <cols>
    <col min="1" max="1" width="65.33203125" customWidth="1"/>
    <col min="2" max="2" width="8.6640625" style="1" customWidth="1"/>
    <col min="3" max="3" width="21.5546875" customWidth="1"/>
    <col min="4" max="4" width="12.33203125" customWidth="1"/>
    <col min="5" max="5" width="12.5546875" customWidth="1"/>
    <col min="6" max="6" width="24.6640625" customWidth="1"/>
    <col min="7" max="7" width="5.109375" customWidth="1"/>
  </cols>
  <sheetData>
    <row r="3" spans="1:6" ht="15.6" x14ac:dyDescent="0.3">
      <c r="A3" s="106"/>
      <c r="B3" s="107"/>
      <c r="C3" s="107"/>
      <c r="D3" s="51"/>
      <c r="E3" s="51"/>
      <c r="F3" s="52"/>
    </row>
    <row r="4" spans="1:6" ht="15.6" x14ac:dyDescent="0.3">
      <c r="A4" s="53" t="s">
        <v>39</v>
      </c>
      <c r="B4" s="15"/>
      <c r="C4" s="5"/>
      <c r="D4" s="3"/>
      <c r="E4" s="3"/>
      <c r="F4" s="54"/>
    </row>
    <row r="5" spans="1:6" ht="15.6" x14ac:dyDescent="0.3">
      <c r="A5" s="53"/>
      <c r="B5" s="38"/>
      <c r="C5" s="7"/>
      <c r="F5" s="54"/>
    </row>
    <row r="6" spans="1:6" ht="12.6" customHeight="1" x14ac:dyDescent="0.25">
      <c r="A6" s="55"/>
      <c r="B6" s="37"/>
      <c r="C6" s="37"/>
      <c r="D6" s="37"/>
      <c r="E6" s="37"/>
      <c r="F6" s="56"/>
    </row>
    <row r="7" spans="1:6" ht="39.6" customHeight="1" x14ac:dyDescent="0.3">
      <c r="A7" s="108" t="s">
        <v>64</v>
      </c>
      <c r="B7" s="109"/>
      <c r="C7" s="109"/>
      <c r="D7" s="109"/>
      <c r="E7" s="109"/>
      <c r="F7" s="110"/>
    </row>
    <row r="8" spans="1:6" ht="15.6" x14ac:dyDescent="0.3">
      <c r="A8" s="57"/>
      <c r="B8" s="7"/>
      <c r="C8" s="7"/>
      <c r="F8" s="54"/>
    </row>
    <row r="9" spans="1:6" ht="11.25" customHeight="1" x14ac:dyDescent="0.25">
      <c r="A9" s="58"/>
      <c r="B9" s="8"/>
      <c r="C9" s="9"/>
      <c r="F9" s="54"/>
    </row>
    <row r="10" spans="1:6" s="2" customFormat="1" ht="31.2" x14ac:dyDescent="0.25">
      <c r="A10" s="59"/>
      <c r="B10" s="36" t="s">
        <v>44</v>
      </c>
      <c r="C10" s="101">
        <v>2024</v>
      </c>
      <c r="F10" s="60"/>
    </row>
    <row r="11" spans="1:6" s="2" customFormat="1" ht="17.25" customHeight="1" thickBot="1" x14ac:dyDescent="0.3">
      <c r="A11" s="61"/>
      <c r="B11" s="16"/>
      <c r="C11" s="17"/>
      <c r="D11" s="18"/>
      <c r="E11" s="18"/>
      <c r="F11" s="62"/>
    </row>
    <row r="12" spans="1:6" s="2" customFormat="1" ht="18.75" customHeight="1" x14ac:dyDescent="0.25">
      <c r="A12" s="63"/>
      <c r="B12" s="6"/>
      <c r="C12" s="25"/>
      <c r="D12" s="111" t="s">
        <v>42</v>
      </c>
      <c r="E12" s="112"/>
      <c r="F12" s="113"/>
    </row>
    <row r="13" spans="1:6" x14ac:dyDescent="0.25">
      <c r="A13" s="64"/>
      <c r="B13" s="8"/>
      <c r="C13" s="26" t="s">
        <v>0</v>
      </c>
      <c r="D13" s="19" t="s">
        <v>1</v>
      </c>
      <c r="E13" s="1" t="s">
        <v>3</v>
      </c>
      <c r="F13" s="65" t="s">
        <v>4</v>
      </c>
    </row>
    <row r="14" spans="1:6" x14ac:dyDescent="0.25">
      <c r="A14" s="64"/>
      <c r="C14" s="27" t="s">
        <v>5</v>
      </c>
      <c r="D14" s="19" t="s">
        <v>2</v>
      </c>
      <c r="E14" s="12" t="s">
        <v>16</v>
      </c>
      <c r="F14" s="66" t="s">
        <v>40</v>
      </c>
    </row>
    <row r="15" spans="1:6" ht="39.6" x14ac:dyDescent="0.25">
      <c r="A15" s="64"/>
      <c r="C15" s="27"/>
      <c r="D15" s="19"/>
      <c r="E15" s="10"/>
      <c r="F15" s="88" t="s">
        <v>59</v>
      </c>
    </row>
    <row r="16" spans="1:6" x14ac:dyDescent="0.25">
      <c r="A16" s="64"/>
      <c r="C16" s="28" t="s">
        <v>18</v>
      </c>
      <c r="D16" s="20" t="s">
        <v>19</v>
      </c>
      <c r="E16" s="14" t="s">
        <v>20</v>
      </c>
      <c r="F16" s="67" t="s">
        <v>21</v>
      </c>
    </row>
    <row r="17" spans="1:6" x14ac:dyDescent="0.25">
      <c r="A17" s="74" t="s">
        <v>61</v>
      </c>
      <c r="C17" s="29"/>
      <c r="D17" s="21"/>
      <c r="F17" s="54"/>
    </row>
    <row r="18" spans="1:6" x14ac:dyDescent="0.25">
      <c r="A18" s="64"/>
      <c r="C18" s="29"/>
      <c r="D18" s="21"/>
      <c r="F18" s="54"/>
    </row>
    <row r="19" spans="1:6" x14ac:dyDescent="0.25">
      <c r="A19" s="68" t="s">
        <v>8</v>
      </c>
      <c r="C19" s="29"/>
      <c r="D19" s="21"/>
      <c r="F19" s="54"/>
    </row>
    <row r="20" spans="1:6" x14ac:dyDescent="0.25">
      <c r="A20" s="64" t="s">
        <v>9</v>
      </c>
      <c r="C20" s="30"/>
      <c r="D20" s="97"/>
      <c r="F20" s="69">
        <f>+C20*D20</f>
        <v>0</v>
      </c>
    </row>
    <row r="21" spans="1:6" x14ac:dyDescent="0.25">
      <c r="A21" s="64" t="s">
        <v>10</v>
      </c>
      <c r="C21" s="31"/>
      <c r="D21" s="97"/>
      <c r="F21" s="70">
        <f>+C21*D21</f>
        <v>0</v>
      </c>
    </row>
    <row r="22" spans="1:6" x14ac:dyDescent="0.25">
      <c r="A22" s="71" t="s">
        <v>6</v>
      </c>
      <c r="C22" s="35">
        <f>+C21+C20</f>
        <v>0</v>
      </c>
      <c r="D22" s="21"/>
      <c r="F22" s="72">
        <f>+F21+F20</f>
        <v>0</v>
      </c>
    </row>
    <row r="23" spans="1:6" x14ac:dyDescent="0.25">
      <c r="A23" s="64"/>
      <c r="C23" s="30"/>
      <c r="D23" s="21"/>
      <c r="F23" s="69"/>
    </row>
    <row r="24" spans="1:6" x14ac:dyDescent="0.25">
      <c r="A24" s="64" t="s">
        <v>7</v>
      </c>
      <c r="C24" s="30"/>
      <c r="D24" s="21"/>
      <c r="F24" s="69"/>
    </row>
    <row r="25" spans="1:6" x14ac:dyDescent="0.25">
      <c r="A25" s="64" t="s">
        <v>11</v>
      </c>
      <c r="C25" s="30"/>
      <c r="D25" s="97"/>
      <c r="F25" s="69">
        <f>C25*D20</f>
        <v>0</v>
      </c>
    </row>
    <row r="26" spans="1:6" x14ac:dyDescent="0.25">
      <c r="A26" s="64" t="s">
        <v>12</v>
      </c>
      <c r="C26" s="30"/>
      <c r="D26" s="97"/>
      <c r="F26" s="69">
        <f>C26*D21</f>
        <v>0</v>
      </c>
    </row>
    <row r="27" spans="1:6" x14ac:dyDescent="0.25">
      <c r="A27" s="64" t="s">
        <v>13</v>
      </c>
      <c r="C27" s="30"/>
      <c r="D27" s="97"/>
      <c r="F27" s="69">
        <f>C27*D22</f>
        <v>0</v>
      </c>
    </row>
    <row r="28" spans="1:6" x14ac:dyDescent="0.25">
      <c r="A28" s="64" t="s">
        <v>30</v>
      </c>
      <c r="C28" s="31"/>
      <c r="D28" s="97"/>
      <c r="F28" s="70">
        <f>C28*D23</f>
        <v>0</v>
      </c>
    </row>
    <row r="29" spans="1:6" x14ac:dyDescent="0.25">
      <c r="A29" s="71" t="s">
        <v>14</v>
      </c>
      <c r="C29" s="35">
        <f>SUM(C25:C28)</f>
        <v>0</v>
      </c>
      <c r="D29" s="21"/>
      <c r="F29" s="72">
        <f>SUM(F25:F28)</f>
        <v>0</v>
      </c>
    </row>
    <row r="30" spans="1:6" x14ac:dyDescent="0.25">
      <c r="A30" s="64"/>
      <c r="C30" s="31"/>
      <c r="D30" s="21"/>
      <c r="F30" s="70"/>
    </row>
    <row r="31" spans="1:6" ht="13.8" thickBot="1" x14ac:dyDescent="0.3">
      <c r="A31" s="71" t="s">
        <v>15</v>
      </c>
      <c r="C31" s="32">
        <f>+C29+C22</f>
        <v>0</v>
      </c>
      <c r="D31" s="21"/>
      <c r="F31" s="73">
        <f>+F29+F22</f>
        <v>0</v>
      </c>
    </row>
    <row r="32" spans="1:6" ht="13.8" thickTop="1" x14ac:dyDescent="0.25">
      <c r="A32" s="64"/>
      <c r="C32" s="29"/>
      <c r="D32" s="21"/>
      <c r="F32" s="69"/>
    </row>
    <row r="33" spans="1:6" x14ac:dyDescent="0.25">
      <c r="A33" s="68" t="s">
        <v>41</v>
      </c>
      <c r="C33" s="90"/>
      <c r="D33" s="21"/>
      <c r="F33" s="54"/>
    </row>
    <row r="34" spans="1:6" x14ac:dyDescent="0.25">
      <c r="A34" s="74" t="s">
        <v>46</v>
      </c>
      <c r="C34" s="90"/>
      <c r="D34" s="97"/>
      <c r="F34" s="75">
        <f>C34*D34</f>
        <v>0</v>
      </c>
    </row>
    <row r="35" spans="1:6" x14ac:dyDescent="0.25">
      <c r="A35" s="74" t="s">
        <v>48</v>
      </c>
      <c r="C35" s="90"/>
      <c r="D35" s="97"/>
      <c r="F35" s="69"/>
    </row>
    <row r="36" spans="1:6" x14ac:dyDescent="0.25">
      <c r="A36" s="74" t="s">
        <v>47</v>
      </c>
      <c r="C36" s="90"/>
      <c r="D36" s="97"/>
      <c r="F36" s="69"/>
    </row>
    <row r="37" spans="1:6" x14ac:dyDescent="0.25">
      <c r="A37" s="74" t="s">
        <v>52</v>
      </c>
      <c r="C37" s="90"/>
      <c r="D37" s="97"/>
      <c r="F37" s="69"/>
    </row>
    <row r="38" spans="1:6" x14ac:dyDescent="0.25">
      <c r="A38" s="74" t="s">
        <v>57</v>
      </c>
      <c r="C38" s="92"/>
      <c r="D38" s="97"/>
      <c r="F38" s="91"/>
    </row>
    <row r="39" spans="1:6" ht="13.8" thickBot="1" x14ac:dyDescent="0.3">
      <c r="A39" s="76" t="s">
        <v>53</v>
      </c>
      <c r="C39" s="94">
        <f>SUM(C34:C38)</f>
        <v>0</v>
      </c>
      <c r="D39" s="21"/>
      <c r="F39" s="95">
        <f>SUM(F34:F38)</f>
        <v>0</v>
      </c>
    </row>
    <row r="40" spans="1:6" ht="13.8" thickTop="1" x14ac:dyDescent="0.25">
      <c r="A40" s="64"/>
      <c r="C40" s="29"/>
      <c r="D40" s="21"/>
      <c r="F40" s="69"/>
    </row>
    <row r="41" spans="1:6" x14ac:dyDescent="0.25">
      <c r="A41" s="64"/>
      <c r="C41" s="29"/>
      <c r="D41" s="21"/>
      <c r="F41" s="70"/>
    </row>
    <row r="42" spans="1:6" ht="16.2" thickBot="1" x14ac:dyDescent="0.35">
      <c r="A42" s="71" t="s">
        <v>54</v>
      </c>
      <c r="B42" s="34" t="str">
        <f>IF($C$42&gt;0,"Yes","No")</f>
        <v>No</v>
      </c>
      <c r="C42" s="96">
        <f>C31-C39</f>
        <v>0</v>
      </c>
      <c r="D42" s="21"/>
      <c r="E42" s="34" t="str">
        <f>IF($F$42&gt;0,"Yes","No")</f>
        <v>No</v>
      </c>
      <c r="F42" s="77">
        <f>F31-F39</f>
        <v>0</v>
      </c>
    </row>
    <row r="43" spans="1:6" ht="13.8" thickTop="1" x14ac:dyDescent="0.25">
      <c r="A43" s="78" t="s">
        <v>43</v>
      </c>
      <c r="C43" s="29"/>
      <c r="D43" s="21"/>
      <c r="F43" s="54"/>
    </row>
    <row r="44" spans="1:6" x14ac:dyDescent="0.25">
      <c r="A44" s="64"/>
      <c r="C44" s="29"/>
      <c r="D44" s="21"/>
      <c r="F44" s="54"/>
    </row>
    <row r="45" spans="1:6" ht="13.8" thickBot="1" x14ac:dyDescent="0.3">
      <c r="A45" s="64"/>
      <c r="C45" s="33"/>
      <c r="D45" s="23"/>
      <c r="E45" s="24"/>
      <c r="F45" s="80"/>
    </row>
    <row r="46" spans="1:6" x14ac:dyDescent="0.25">
      <c r="A46" s="71" t="s">
        <v>17</v>
      </c>
      <c r="B46" s="13"/>
      <c r="C46" s="2"/>
      <c r="D46" s="2"/>
      <c r="F46" s="54"/>
    </row>
    <row r="47" spans="1:6" x14ac:dyDescent="0.25">
      <c r="A47" s="81" t="s">
        <v>31</v>
      </c>
      <c r="B47" s="13"/>
      <c r="C47" s="2"/>
      <c r="D47" s="2"/>
      <c r="F47" s="54"/>
    </row>
    <row r="48" spans="1:6" x14ac:dyDescent="0.25">
      <c r="A48" s="81" t="s">
        <v>45</v>
      </c>
      <c r="B48"/>
      <c r="E48" s="1"/>
      <c r="F48" s="54"/>
    </row>
    <row r="49" spans="1:6" x14ac:dyDescent="0.25">
      <c r="A49" s="64" t="s">
        <v>29</v>
      </c>
      <c r="B49"/>
      <c r="E49" s="1"/>
      <c r="F49" s="54"/>
    </row>
    <row r="50" spans="1:6" x14ac:dyDescent="0.25">
      <c r="A50" s="64" t="s">
        <v>26</v>
      </c>
      <c r="B50"/>
      <c r="E50" s="1"/>
      <c r="F50" s="54"/>
    </row>
    <row r="51" spans="1:6" x14ac:dyDescent="0.25">
      <c r="A51" s="64" t="s">
        <v>28</v>
      </c>
      <c r="B51"/>
      <c r="E51" s="1"/>
      <c r="F51" s="54"/>
    </row>
    <row r="52" spans="1:6" x14ac:dyDescent="0.25">
      <c r="A52" s="64" t="s">
        <v>25</v>
      </c>
      <c r="B52"/>
      <c r="E52" s="1"/>
      <c r="F52" s="54"/>
    </row>
    <row r="53" spans="1:6" x14ac:dyDescent="0.25">
      <c r="A53" s="64"/>
      <c r="B53"/>
      <c r="E53" s="1"/>
      <c r="F53" s="54"/>
    </row>
    <row r="54" spans="1:6" ht="15.6" x14ac:dyDescent="0.3">
      <c r="A54" s="82" t="s">
        <v>50</v>
      </c>
      <c r="B54" s="89" t="s">
        <v>34</v>
      </c>
      <c r="C54" s="3"/>
      <c r="D54" s="11" t="s">
        <v>49</v>
      </c>
      <c r="E54" s="103"/>
      <c r="F54" s="104"/>
    </row>
    <row r="55" spans="1:6" ht="15.6" x14ac:dyDescent="0.3">
      <c r="A55" s="83"/>
      <c r="F55" s="54"/>
    </row>
    <row r="56" spans="1:6" ht="15.6" x14ac:dyDescent="0.3">
      <c r="A56" s="82" t="s">
        <v>33</v>
      </c>
      <c r="B56" s="105" t="s">
        <v>35</v>
      </c>
      <c r="C56" s="103"/>
      <c r="D56" s="11" t="s">
        <v>36</v>
      </c>
      <c r="E56" s="103"/>
      <c r="F56" s="104"/>
    </row>
    <row r="57" spans="1:6" ht="15.6" x14ac:dyDescent="0.3">
      <c r="A57" s="84"/>
      <c r="F57" s="54"/>
    </row>
    <row r="58" spans="1:6" x14ac:dyDescent="0.25">
      <c r="A58" s="85"/>
      <c r="B58" s="14"/>
      <c r="C58" s="3"/>
      <c r="D58" s="3"/>
      <c r="E58" s="3"/>
      <c r="F58" s="79"/>
    </row>
  </sheetData>
  <mergeCells count="6">
    <mergeCell ref="E56:F56"/>
    <mergeCell ref="B56:C56"/>
    <mergeCell ref="E54:F54"/>
    <mergeCell ref="A3:C3"/>
    <mergeCell ref="A7:F7"/>
    <mergeCell ref="D12:F12"/>
  </mergeCells>
  <pageMargins left="0.61" right="0.19" top="0.83" bottom="0.86" header="0.5" footer="0.5"/>
  <pageSetup scale="65" orientation="portrait" r:id="rId1"/>
  <headerFooter alignWithMargins="0">
    <oddHeader>&amp;C&amp;"Arial,Bold"&amp;12Competitive ETC Investment and Expense
Test for USF Certification &amp;R&amp;"Arial,Bold"&amp;11  25-GIMT-332-GIT
Attachment 3a</oddHeader>
    <oddFooter>&amp;C&amp;F 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59"/>
  <sheetViews>
    <sheetView showGridLines="0" zoomScale="90" zoomScaleNormal="90" workbookViewId="0">
      <pane ySplit="11" topLeftCell="A12" activePane="bottomLeft" state="frozen"/>
      <selection pane="bottomLeft" activeCell="A12" sqref="A12"/>
    </sheetView>
  </sheetViews>
  <sheetFormatPr defaultRowHeight="13.2" x14ac:dyDescent="0.25"/>
  <cols>
    <col min="1" max="1" width="54.88671875" customWidth="1"/>
    <col min="2" max="2" width="12.44140625" style="1" customWidth="1"/>
    <col min="3" max="3" width="17.5546875" customWidth="1"/>
    <col min="4" max="4" width="12.5546875" customWidth="1"/>
    <col min="5" max="5" width="10.6640625" customWidth="1"/>
    <col min="6" max="6" width="32.88671875" customWidth="1"/>
  </cols>
  <sheetData>
    <row r="3" spans="1:6" ht="15.6" x14ac:dyDescent="0.3">
      <c r="A3" s="106"/>
      <c r="B3" s="107"/>
      <c r="C3" s="107"/>
      <c r="D3" s="51"/>
      <c r="E3" s="51"/>
      <c r="F3" s="52"/>
    </row>
    <row r="4" spans="1:6" ht="15.6" x14ac:dyDescent="0.3">
      <c r="A4" s="53" t="s">
        <v>39</v>
      </c>
      <c r="B4" s="48"/>
      <c r="C4" s="4" t="s">
        <v>51</v>
      </c>
      <c r="D4" s="3"/>
      <c r="E4" s="3"/>
      <c r="F4" s="54"/>
    </row>
    <row r="5" spans="1:6" ht="15.6" x14ac:dyDescent="0.3">
      <c r="A5" s="53"/>
      <c r="B5" s="38"/>
      <c r="C5" s="7"/>
      <c r="F5" s="54"/>
    </row>
    <row r="6" spans="1:6" ht="12.6" customHeight="1" x14ac:dyDescent="0.25">
      <c r="A6" s="55"/>
      <c r="B6" s="37"/>
      <c r="C6" s="37"/>
      <c r="D6" s="37"/>
      <c r="E6" s="37"/>
      <c r="F6" s="56"/>
    </row>
    <row r="7" spans="1:6" ht="45" customHeight="1" x14ac:dyDescent="0.3">
      <c r="A7" s="116" t="s">
        <v>65</v>
      </c>
      <c r="B7" s="117"/>
      <c r="C7" s="117"/>
      <c r="D7" s="117"/>
      <c r="E7" s="117"/>
      <c r="F7" s="117"/>
    </row>
    <row r="8" spans="1:6" ht="15.6" x14ac:dyDescent="0.3">
      <c r="A8" s="57"/>
      <c r="B8" s="7"/>
      <c r="C8" s="7"/>
      <c r="F8" s="54"/>
    </row>
    <row r="9" spans="1:6" ht="11.25" customHeight="1" x14ac:dyDescent="0.25">
      <c r="A9" s="58"/>
      <c r="B9" s="8"/>
      <c r="C9" s="9"/>
      <c r="F9" s="54"/>
    </row>
    <row r="10" spans="1:6" s="2" customFormat="1" ht="17.399999999999999" x14ac:dyDescent="0.25">
      <c r="A10" s="59"/>
      <c r="B10" s="36" t="s">
        <v>44</v>
      </c>
      <c r="C10" s="101">
        <v>2024</v>
      </c>
      <c r="F10" s="60"/>
    </row>
    <row r="11" spans="1:6" s="2" customFormat="1" ht="17.25" customHeight="1" thickBot="1" x14ac:dyDescent="0.3">
      <c r="A11" s="61"/>
      <c r="B11" s="16"/>
      <c r="C11" s="17"/>
      <c r="D11" s="18"/>
      <c r="E11" s="18"/>
      <c r="F11" s="62"/>
    </row>
    <row r="12" spans="1:6" s="2" customFormat="1" ht="18.75" customHeight="1" x14ac:dyDescent="0.25">
      <c r="A12" s="63"/>
      <c r="B12" s="6"/>
      <c r="C12" s="25"/>
      <c r="D12" s="111" t="s">
        <v>42</v>
      </c>
      <c r="E12" s="112"/>
      <c r="F12" s="113"/>
    </row>
    <row r="13" spans="1:6" x14ac:dyDescent="0.25">
      <c r="A13" s="64"/>
      <c r="B13" s="8"/>
      <c r="C13" s="26" t="s">
        <v>0</v>
      </c>
      <c r="D13" s="19" t="s">
        <v>1</v>
      </c>
      <c r="E13" s="1" t="s">
        <v>3</v>
      </c>
      <c r="F13" s="65" t="s">
        <v>4</v>
      </c>
    </row>
    <row r="14" spans="1:6" x14ac:dyDescent="0.25">
      <c r="A14" s="64"/>
      <c r="C14" s="27" t="s">
        <v>5</v>
      </c>
      <c r="D14" s="19" t="s">
        <v>2</v>
      </c>
      <c r="E14" s="12" t="s">
        <v>16</v>
      </c>
      <c r="F14" s="66" t="s">
        <v>40</v>
      </c>
    </row>
    <row r="15" spans="1:6" ht="26.4" x14ac:dyDescent="0.25">
      <c r="A15" s="64"/>
      <c r="C15" s="27"/>
      <c r="D15" s="19"/>
      <c r="E15" s="10"/>
      <c r="F15" s="88" t="s">
        <v>59</v>
      </c>
    </row>
    <row r="16" spans="1:6" x14ac:dyDescent="0.25">
      <c r="A16" s="64"/>
      <c r="C16" s="28" t="s">
        <v>18</v>
      </c>
      <c r="D16" s="20" t="s">
        <v>19</v>
      </c>
      <c r="E16" s="14" t="s">
        <v>20</v>
      </c>
      <c r="F16" s="67" t="s">
        <v>21</v>
      </c>
    </row>
    <row r="17" spans="1:6" x14ac:dyDescent="0.25">
      <c r="A17" s="74" t="s">
        <v>62</v>
      </c>
      <c r="C17" s="30">
        <v>50000</v>
      </c>
      <c r="D17" s="39" t="s">
        <v>27</v>
      </c>
      <c r="E17" s="40"/>
      <c r="F17" s="69">
        <v>17500</v>
      </c>
    </row>
    <row r="18" spans="1:6" x14ac:dyDescent="0.25">
      <c r="A18" s="64"/>
      <c r="C18" s="30"/>
      <c r="D18" s="41"/>
      <c r="E18" s="40"/>
      <c r="F18" s="69"/>
    </row>
    <row r="19" spans="1:6" x14ac:dyDescent="0.25">
      <c r="A19" s="68" t="s">
        <v>8</v>
      </c>
      <c r="C19" s="30"/>
      <c r="D19" s="41"/>
      <c r="E19" s="40"/>
      <c r="F19" s="69"/>
    </row>
    <row r="20" spans="1:6" x14ac:dyDescent="0.25">
      <c r="A20" s="64" t="s">
        <v>9</v>
      </c>
      <c r="C20" s="30">
        <v>5000000</v>
      </c>
      <c r="D20" s="97">
        <v>0.35</v>
      </c>
      <c r="E20" s="45" t="s">
        <v>22</v>
      </c>
      <c r="F20" s="69">
        <f>+C20*D20</f>
        <v>1750000</v>
      </c>
    </row>
    <row r="21" spans="1:6" x14ac:dyDescent="0.25">
      <c r="A21" s="64" t="s">
        <v>10</v>
      </c>
      <c r="C21" s="31">
        <v>7000000</v>
      </c>
      <c r="D21" s="98">
        <v>0.62</v>
      </c>
      <c r="E21" s="45" t="s">
        <v>23</v>
      </c>
      <c r="F21" s="70">
        <v>4340000</v>
      </c>
    </row>
    <row r="22" spans="1:6" ht="26.4" x14ac:dyDescent="0.25">
      <c r="A22" s="102" t="s">
        <v>63</v>
      </c>
      <c r="C22" s="42">
        <f>+C21+C20</f>
        <v>12000000</v>
      </c>
      <c r="D22" s="97"/>
      <c r="E22" s="46"/>
      <c r="F22" s="86">
        <f>+F21+F20</f>
        <v>6090000</v>
      </c>
    </row>
    <row r="23" spans="1:6" x14ac:dyDescent="0.25">
      <c r="A23" s="64"/>
      <c r="C23" s="30"/>
      <c r="D23" s="97"/>
      <c r="E23" s="46"/>
      <c r="F23" s="69"/>
    </row>
    <row r="24" spans="1:6" x14ac:dyDescent="0.25">
      <c r="A24" s="64" t="s">
        <v>7</v>
      </c>
      <c r="C24" s="30"/>
      <c r="D24" s="97"/>
      <c r="E24" s="46"/>
      <c r="F24" s="69"/>
    </row>
    <row r="25" spans="1:6" x14ac:dyDescent="0.25">
      <c r="A25" s="64" t="s">
        <v>11</v>
      </c>
      <c r="C25" s="30">
        <v>1500000</v>
      </c>
      <c r="D25" s="97">
        <v>0.75</v>
      </c>
      <c r="E25" s="45" t="s">
        <v>22</v>
      </c>
      <c r="F25" s="69">
        <f>C25*D25</f>
        <v>1125000</v>
      </c>
    </row>
    <row r="26" spans="1:6" x14ac:dyDescent="0.25">
      <c r="A26" s="64" t="s">
        <v>12</v>
      </c>
      <c r="C26" s="30">
        <v>4000000</v>
      </c>
      <c r="D26" s="97">
        <v>0.52</v>
      </c>
      <c r="E26" s="45" t="s">
        <v>24</v>
      </c>
      <c r="F26" s="69">
        <f t="shared" ref="F26:F28" si="0">C26*D26</f>
        <v>2080000</v>
      </c>
    </row>
    <row r="27" spans="1:6" x14ac:dyDescent="0.25">
      <c r="A27" s="64" t="s">
        <v>13</v>
      </c>
      <c r="C27" s="30">
        <v>500000</v>
      </c>
      <c r="D27" s="97">
        <v>0.52</v>
      </c>
      <c r="E27" s="45" t="s">
        <v>24</v>
      </c>
      <c r="F27" s="69">
        <f t="shared" si="0"/>
        <v>260000</v>
      </c>
    </row>
    <row r="28" spans="1:6" x14ac:dyDescent="0.25">
      <c r="A28" s="64" t="s">
        <v>30</v>
      </c>
      <c r="C28" s="31">
        <v>400000</v>
      </c>
      <c r="D28" s="97">
        <v>0.75</v>
      </c>
      <c r="E28" s="45" t="s">
        <v>22</v>
      </c>
      <c r="F28" s="69">
        <f t="shared" si="0"/>
        <v>300000</v>
      </c>
    </row>
    <row r="29" spans="1:6" x14ac:dyDescent="0.25">
      <c r="A29" s="71" t="s">
        <v>14</v>
      </c>
      <c r="C29" s="42">
        <f>SUM(C25:C28)</f>
        <v>6400000</v>
      </c>
      <c r="D29" s="44"/>
      <c r="E29" s="40"/>
      <c r="F29" s="86">
        <f>SUM(F25:F28)</f>
        <v>3765000</v>
      </c>
    </row>
    <row r="30" spans="1:6" x14ac:dyDescent="0.25">
      <c r="A30" s="64"/>
      <c r="C30" s="31"/>
      <c r="D30" s="44"/>
      <c r="E30" s="40"/>
      <c r="F30" s="70"/>
    </row>
    <row r="31" spans="1:6" ht="13.8" thickBot="1" x14ac:dyDescent="0.3">
      <c r="A31" s="64" t="s">
        <v>15</v>
      </c>
      <c r="C31" s="43">
        <f>+C29+C22</f>
        <v>18400000</v>
      </c>
      <c r="D31" s="44"/>
      <c r="E31" s="40"/>
      <c r="F31" s="87">
        <f>+F29+F22</f>
        <v>9855000</v>
      </c>
    </row>
    <row r="32" spans="1:6" ht="13.8" thickTop="1" x14ac:dyDescent="0.25">
      <c r="A32" s="64"/>
      <c r="C32" s="30"/>
      <c r="D32" s="41"/>
      <c r="E32" s="40"/>
      <c r="F32" s="69"/>
    </row>
    <row r="33" spans="1:6" x14ac:dyDescent="0.25">
      <c r="A33" s="68" t="s">
        <v>41</v>
      </c>
      <c r="C33" s="90"/>
      <c r="D33" s="41"/>
      <c r="E33" s="40"/>
      <c r="F33" s="69"/>
    </row>
    <row r="34" spans="1:6" x14ac:dyDescent="0.25">
      <c r="A34" s="74" t="s">
        <v>46</v>
      </c>
      <c r="C34" s="93">
        <v>83500</v>
      </c>
      <c r="D34" s="22">
        <v>1</v>
      </c>
      <c r="E34" s="40"/>
      <c r="F34" s="69">
        <f>C34*D34</f>
        <v>83500</v>
      </c>
    </row>
    <row r="35" spans="1:6" x14ac:dyDescent="0.25">
      <c r="A35" s="74" t="s">
        <v>48</v>
      </c>
      <c r="C35" s="90"/>
      <c r="D35" s="41"/>
      <c r="E35" s="40"/>
      <c r="F35" s="69"/>
    </row>
    <row r="36" spans="1:6" x14ac:dyDescent="0.25">
      <c r="A36" s="74" t="s">
        <v>47</v>
      </c>
      <c r="C36" s="90"/>
      <c r="D36" s="21"/>
      <c r="F36" s="69"/>
    </row>
    <row r="37" spans="1:6" x14ac:dyDescent="0.25">
      <c r="A37" s="74" t="s">
        <v>52</v>
      </c>
      <c r="C37" s="90"/>
      <c r="D37" s="21"/>
      <c r="F37" s="69"/>
    </row>
    <row r="38" spans="1:6" x14ac:dyDescent="0.25">
      <c r="A38" s="74" t="s">
        <v>60</v>
      </c>
      <c r="C38" s="90"/>
      <c r="D38" s="21"/>
      <c r="F38" s="70"/>
    </row>
    <row r="39" spans="1:6" ht="13.8" thickBot="1" x14ac:dyDescent="0.3">
      <c r="A39" s="76" t="s">
        <v>58</v>
      </c>
      <c r="C39" s="100"/>
      <c r="D39" s="47"/>
      <c r="F39" s="95">
        <f>SUM(F34:F38)</f>
        <v>83500</v>
      </c>
    </row>
    <row r="40" spans="1:6" ht="13.8" thickTop="1" x14ac:dyDescent="0.25">
      <c r="A40" s="64"/>
      <c r="C40" s="29"/>
      <c r="D40" s="21"/>
      <c r="F40" s="69"/>
    </row>
    <row r="41" spans="1:6" x14ac:dyDescent="0.25">
      <c r="A41" s="64"/>
      <c r="C41" s="29"/>
      <c r="D41" s="21"/>
      <c r="F41" s="70"/>
    </row>
    <row r="42" spans="1:6" ht="16.2" thickBot="1" x14ac:dyDescent="0.35">
      <c r="A42" s="71" t="s">
        <v>54</v>
      </c>
      <c r="B42" s="34" t="str">
        <f>IF($F$42&gt;0,"Yes","No")</f>
        <v>Yes</v>
      </c>
      <c r="C42" s="99">
        <f>C31-C39</f>
        <v>18400000</v>
      </c>
      <c r="D42" s="21"/>
      <c r="F42" s="77">
        <f>F31-F39</f>
        <v>9771500</v>
      </c>
    </row>
    <row r="43" spans="1:6" ht="13.8" thickTop="1" x14ac:dyDescent="0.25">
      <c r="A43" s="78" t="s">
        <v>43</v>
      </c>
      <c r="C43" s="29"/>
      <c r="D43" s="21"/>
      <c r="F43" s="54"/>
    </row>
    <row r="44" spans="1:6" x14ac:dyDescent="0.25">
      <c r="A44" s="64"/>
      <c r="C44" s="29"/>
      <c r="D44" s="21"/>
      <c r="F44" s="79"/>
    </row>
    <row r="45" spans="1:6" ht="13.8" thickBot="1" x14ac:dyDescent="0.3">
      <c r="A45" s="64"/>
      <c r="C45" s="33"/>
      <c r="D45" s="23"/>
      <c r="E45" s="24"/>
      <c r="F45" s="80"/>
    </row>
    <row r="46" spans="1:6" x14ac:dyDescent="0.25">
      <c r="A46" s="71" t="s">
        <v>17</v>
      </c>
      <c r="B46" s="13"/>
      <c r="C46" s="2"/>
      <c r="D46" s="2"/>
      <c r="F46" s="54"/>
    </row>
    <row r="47" spans="1:6" x14ac:dyDescent="0.25">
      <c r="A47" s="81" t="s">
        <v>31</v>
      </c>
      <c r="B47" s="13"/>
      <c r="C47" s="2"/>
      <c r="D47" s="2"/>
      <c r="F47" s="54"/>
    </row>
    <row r="48" spans="1:6" x14ac:dyDescent="0.25">
      <c r="A48" s="81" t="s">
        <v>45</v>
      </c>
      <c r="B48"/>
      <c r="E48" s="1"/>
      <c r="F48" s="54"/>
    </row>
    <row r="49" spans="1:6" x14ac:dyDescent="0.25">
      <c r="A49" s="64" t="s">
        <v>29</v>
      </c>
      <c r="B49"/>
      <c r="E49" s="1"/>
      <c r="F49" s="54"/>
    </row>
    <row r="50" spans="1:6" x14ac:dyDescent="0.25">
      <c r="A50" s="64" t="s">
        <v>26</v>
      </c>
      <c r="B50"/>
      <c r="E50" s="1"/>
      <c r="F50" s="54"/>
    </row>
    <row r="51" spans="1:6" x14ac:dyDescent="0.25">
      <c r="A51" s="64" t="s">
        <v>28</v>
      </c>
      <c r="B51"/>
      <c r="E51" s="1"/>
      <c r="F51" s="54"/>
    </row>
    <row r="52" spans="1:6" x14ac:dyDescent="0.25">
      <c r="A52" s="64" t="s">
        <v>25</v>
      </c>
      <c r="B52"/>
      <c r="E52" s="1"/>
      <c r="F52" s="54"/>
    </row>
    <row r="53" spans="1:6" x14ac:dyDescent="0.25">
      <c r="A53" s="64"/>
      <c r="B53"/>
      <c r="E53" s="1"/>
      <c r="F53" s="54"/>
    </row>
    <row r="54" spans="1:6" ht="15.6" x14ac:dyDescent="0.3">
      <c r="A54" s="82"/>
      <c r="B54" s="49"/>
      <c r="D54" s="11"/>
      <c r="F54" s="54"/>
    </row>
    <row r="55" spans="1:6" ht="15.6" x14ac:dyDescent="0.3">
      <c r="A55" s="82" t="s">
        <v>32</v>
      </c>
      <c r="B55" s="114" t="s">
        <v>37</v>
      </c>
      <c r="C55" s="103"/>
      <c r="D55" s="50" t="s">
        <v>49</v>
      </c>
      <c r="E55" s="118" t="s">
        <v>56</v>
      </c>
      <c r="F55" s="104"/>
    </row>
    <row r="56" spans="1:6" ht="15.6" x14ac:dyDescent="0.3">
      <c r="A56" s="83"/>
      <c r="B56"/>
      <c r="F56" s="54"/>
    </row>
    <row r="57" spans="1:6" ht="15.6" x14ac:dyDescent="0.3">
      <c r="A57" s="82" t="s">
        <v>33</v>
      </c>
      <c r="B57" s="114" t="s">
        <v>55</v>
      </c>
      <c r="C57" s="103"/>
      <c r="D57" s="11" t="s">
        <v>36</v>
      </c>
      <c r="E57" s="115" t="s">
        <v>38</v>
      </c>
      <c r="F57" s="104"/>
    </row>
    <row r="58" spans="1:6" x14ac:dyDescent="0.25">
      <c r="A58" s="71"/>
      <c r="F58" s="54"/>
    </row>
    <row r="59" spans="1:6" x14ac:dyDescent="0.25">
      <c r="A59" s="85"/>
      <c r="B59" s="14"/>
      <c r="C59" s="3"/>
      <c r="D59" s="3"/>
      <c r="E59" s="3"/>
      <c r="F59" s="79"/>
    </row>
  </sheetData>
  <mergeCells count="7">
    <mergeCell ref="B57:C57"/>
    <mergeCell ref="E57:F57"/>
    <mergeCell ref="A3:C3"/>
    <mergeCell ref="A7:F7"/>
    <mergeCell ref="D12:F12"/>
    <mergeCell ref="E55:F55"/>
    <mergeCell ref="B55:C55"/>
  </mergeCells>
  <phoneticPr fontId="0" type="noConversion"/>
  <hyperlinks>
    <hyperlink ref="E57" r:id="rId1" xr:uid="{00000000-0004-0000-0100-000000000000}"/>
  </hyperlinks>
  <pageMargins left="0.61" right="0.19" top="0.83" bottom="0.86" header="0.5" footer="0.5"/>
  <pageSetup scale="70" orientation="portrait" r:id="rId2"/>
  <headerFooter alignWithMargins="0">
    <oddHeader>&amp;C&amp;"Arial,Bold"&amp;11Example
CETC Investment and Expense
Test for USF Certification &amp;R&amp;"Arial,Bold"&amp;11   25-GIMT-332-GIT
Attachment 3b</oddHeader>
    <oddFooter>&amp;C&amp;F 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CETC  Format</vt:lpstr>
      <vt:lpstr>CETC  Example</vt:lpstr>
      <vt:lpstr>'CETC  Example'!Print_Area</vt:lpstr>
      <vt:lpstr>'CETC  Format'!Print_Area</vt:lpstr>
    </vt:vector>
  </TitlesOfParts>
  <Company>Kansas Corporation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jlammers</dc:creator>
  <cp:lastModifiedBy>Steve Garrett [KCC]</cp:lastModifiedBy>
  <cp:lastPrinted>2025-02-28T19:32:59Z</cp:lastPrinted>
  <dcterms:created xsi:type="dcterms:W3CDTF">2005-01-03T17:50:58Z</dcterms:created>
  <dcterms:modified xsi:type="dcterms:W3CDTF">2025-02-28T19:35:29Z</dcterms:modified>
</cp:coreProperties>
</file>